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765" windowWidth="17715" windowHeight="11130"/>
  </bookViews>
  <sheets>
    <sheet name="Licensing Activity" sheetId="1" r:id="rId1"/>
    <sheet name="Complaint Activity" sheetId="2" r:id="rId2"/>
    <sheet name="Sheet3" sheetId="3" r:id="rId3"/>
  </sheets>
  <definedNames>
    <definedName name="_xlnm.Print_Area" localSheetId="1">Table23[#All]</definedName>
    <definedName name="_xlnm.Print_Area" localSheetId="0">Table2[#All]</definedName>
  </definedNames>
  <calcPr calcId="145621"/>
</workbook>
</file>

<file path=xl/calcChain.xml><?xml version="1.0" encoding="utf-8"?>
<calcChain xmlns="http://schemas.openxmlformats.org/spreadsheetml/2006/main">
  <c r="I11" i="1" l="1"/>
  <c r="H11" i="1"/>
  <c r="F11" i="1"/>
  <c r="E11" i="1"/>
  <c r="C11" i="1"/>
  <c r="B11" i="1"/>
</calcChain>
</file>

<file path=xl/sharedStrings.xml><?xml version="1.0" encoding="utf-8"?>
<sst xmlns="http://schemas.openxmlformats.org/spreadsheetml/2006/main" count="115" uniqueCount="69">
  <si>
    <t>Health Licensing Board Name</t>
  </si>
  <si>
    <t>Office of Unlicensed Complementary and Alternative Health Care Practice (No Board)</t>
  </si>
  <si>
    <t>Board of Medical Practice</t>
  </si>
  <si>
    <t>Board of Nursing</t>
  </si>
  <si>
    <t>Board of Chiropractic Examiners</t>
  </si>
  <si>
    <t>Board of Optometry</t>
  </si>
  <si>
    <t>Board of Physical Therapy</t>
  </si>
  <si>
    <t>Board of Psychology</t>
  </si>
  <si>
    <t>Board of Social Work</t>
  </si>
  <si>
    <t>Board of Marriage and Family Therapy</t>
  </si>
  <si>
    <t>Office of Mental Health Practice</t>
  </si>
  <si>
    <t>Board of Behavioral Health and Therapy</t>
  </si>
  <si>
    <t>Board of Dietetics and Nutrition Practice</t>
  </si>
  <si>
    <t>Board of Dentistry</t>
  </si>
  <si>
    <t>Board of Pharmacy</t>
  </si>
  <si>
    <t>Board of Podiatric Medicine</t>
  </si>
  <si>
    <t>Board of Veterinary Medicine</t>
  </si>
  <si>
    <t>FY 2011 Licensees</t>
  </si>
  <si>
    <t>FY 2010 Licensees</t>
  </si>
  <si>
    <t>FY 2009 Licensees</t>
  </si>
  <si>
    <t>FY 2011 Applications</t>
  </si>
  <si>
    <t>FY 2010 Applications</t>
  </si>
  <si>
    <t>FY 2009 Applications</t>
  </si>
  <si>
    <t>FY 2011 Denials</t>
  </si>
  <si>
    <t>FY 2010 Denials</t>
  </si>
  <si>
    <t>FY 2009 Denials</t>
  </si>
  <si>
    <t>Ratio All Staff to Licensee</t>
  </si>
  <si>
    <t>Ratio Licensing Staff to Licensee</t>
  </si>
  <si>
    <t>1:1127</t>
  </si>
  <si>
    <t>1:1690</t>
  </si>
  <si>
    <t>1:2324</t>
  </si>
  <si>
    <t>-</t>
  </si>
  <si>
    <t>1:556.67</t>
  </si>
  <si>
    <t>1:1664</t>
  </si>
  <si>
    <t>1:1898</t>
  </si>
  <si>
    <t>1:2847</t>
  </si>
  <si>
    <t>.5:261</t>
  </si>
  <si>
    <t>1:1181</t>
  </si>
  <si>
    <t>1:3382</t>
  </si>
  <si>
    <t>1:1579</t>
  </si>
  <si>
    <t>1:2234</t>
  </si>
  <si>
    <t>1:9046</t>
  </si>
  <si>
    <t>1:596</t>
  </si>
  <si>
    <t>1:2864</t>
  </si>
  <si>
    <t>N/A</t>
  </si>
  <si>
    <t>1:1658</t>
  </si>
  <si>
    <t>1:5154</t>
  </si>
  <si>
    <t>1:370</t>
  </si>
  <si>
    <t>1:1207</t>
  </si>
  <si>
    <t>1:1131</t>
  </si>
  <si>
    <t>1:4336</t>
  </si>
  <si>
    <t>1:3465</t>
  </si>
  <si>
    <t>1:17601</t>
  </si>
  <si>
    <t>Board of Examiners of Nursing Home Administrators</t>
  </si>
  <si>
    <t>FY 2011 Complaints: Total</t>
  </si>
  <si>
    <t>FY 2011 Complaints: Resolved 30 days</t>
  </si>
  <si>
    <t>FY 2011 Complaints: Resolved 90 days</t>
  </si>
  <si>
    <t>FY 2011 Complaints: Resolved 180 days</t>
  </si>
  <si>
    <t>FY 2011 Complaints: Resolved 365 days</t>
  </si>
  <si>
    <t>FY 2010 Complaints: Total</t>
  </si>
  <si>
    <t>FY 2010 Complaints: Resolved 30 days</t>
  </si>
  <si>
    <t>FY 2010 Complaints: Resolved 90 days</t>
  </si>
  <si>
    <t>FY 2010 Complaints: Resolved 180 days</t>
  </si>
  <si>
    <t>FY 2010 Complaints: Resolved 365 days</t>
  </si>
  <si>
    <t>FY 2009 Complaints: Total</t>
  </si>
  <si>
    <t>FY 2009 Complaints: Resolved 30 days</t>
  </si>
  <si>
    <t>FY 2009 Complaints: Resolved 90 days</t>
  </si>
  <si>
    <t>FY 2009 Complaints: Resolved 180 days</t>
  </si>
  <si>
    <t>FY 2009 Complaints: Resolved 365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</si>
</sst>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38"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" displayName="Table2" ref="A1:L18" totalsRowShown="0" headerRowDxfId="37" dataDxfId="35" headerRowBorderDxfId="36" tableBorderDxfId="34" totalsRowBorderDxfId="33">
  <autoFilter ref="A1:L18"/>
  <tableColumns count="12">
    <tableColumn id="1" name="Health Licensing Board Name" dataDxfId="32"/>
    <tableColumn id="2" name="FY 2011 Licensees" dataDxfId="31"/>
    <tableColumn id="3" name="FY 2011 Applications" dataDxfId="30"/>
    <tableColumn id="16" name="FY 2011 Denials" dataDxfId="29"/>
    <tableColumn id="11" name="FY 2010 Licensees" dataDxfId="28"/>
    <tableColumn id="14" name="FY 2010 Applications" dataDxfId="27"/>
    <tableColumn id="15" name="FY 2010 Denials" dataDxfId="26"/>
    <tableColumn id="12" name="FY 2009 Licensees" dataDxfId="25"/>
    <tableColumn id="13" name="FY 2009 Applications" dataDxfId="24"/>
    <tableColumn id="4" name="FY 2009 Denials" dataDxfId="23"/>
    <tableColumn id="5" name="Ratio All Staff to Licensee" dataDxfId="22"/>
    <tableColumn id="27" name="Ratio Licensing Staff to Licensee" dataDxfId="2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3" displayName="Table23" ref="A1:P18" totalsRowShown="0" headerRowDxfId="20" dataDxfId="18" headerRowBorderDxfId="19" tableBorderDxfId="17" totalsRowBorderDxfId="16">
  <autoFilter ref="A1:P18"/>
  <tableColumns count="16">
    <tableColumn id="1" name="Health Licensing Board Name" dataDxfId="15"/>
    <tableColumn id="10" name="FY 2011 Complaints: Total" dataDxfId="14"/>
    <tableColumn id="6" name="FY 2011 Complaints: Resolved 30 days" dataDxfId="13"/>
    <tableColumn id="7" name="FY 2011 Complaints: Resolved 90 days" dataDxfId="12"/>
    <tableColumn id="8" name="FY 2011 Complaints: Resolved 180 days" dataDxfId="11"/>
    <tableColumn id="9" name="FY 2011 Complaints: Resolved 365 days" dataDxfId="10"/>
    <tableColumn id="17" name="FY 2010 Complaints: Total" dataDxfId="9"/>
    <tableColumn id="18" name="FY 2010 Complaints: Resolved 30 days" dataDxfId="8"/>
    <tableColumn id="19" name="FY 2010 Complaints: Resolved 90 days" dataDxfId="7"/>
    <tableColumn id="20" name="FY 2010 Complaints: Resolved 180 days" dataDxfId="6"/>
    <tableColumn id="21" name="FY 2010 Complaints: Resolved 365 days" dataDxfId="5"/>
    <tableColumn id="22" name="FY 2009 Complaints: Total" dataDxfId="4"/>
    <tableColumn id="23" name="FY 2009 Complaints: Resolved 30 days" dataDxfId="3"/>
    <tableColumn id="24" name="FY 2009 Complaints: Resolved 90 days" dataDxfId="2"/>
    <tableColumn id="25" name="FY 2009 Complaints: Resolved 180 days" dataDxfId="1"/>
    <tableColumn id="26" name="FY 2009 Complaints: Resolved 365 day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topLeftCell="B1" workbookViewId="0">
      <selection activeCell="H14" sqref="H14"/>
    </sheetView>
  </sheetViews>
  <sheetFormatPr defaultRowHeight="15" x14ac:dyDescent="0.25"/>
  <cols>
    <col min="1" max="1" width="43.140625" customWidth="1"/>
    <col min="2" max="10" width="12.42578125" style="8" customWidth="1"/>
    <col min="11" max="12" width="19.28515625" style="21" customWidth="1"/>
  </cols>
  <sheetData>
    <row r="1" spans="1:12" ht="30" x14ac:dyDescent="0.25">
      <c r="A1" s="1" t="s">
        <v>0</v>
      </c>
      <c r="B1" s="5" t="s">
        <v>17</v>
      </c>
      <c r="C1" s="5" t="s">
        <v>20</v>
      </c>
      <c r="D1" s="5" t="s">
        <v>23</v>
      </c>
      <c r="E1" s="5" t="s">
        <v>18</v>
      </c>
      <c r="F1" s="5" t="s">
        <v>21</v>
      </c>
      <c r="G1" s="5" t="s">
        <v>24</v>
      </c>
      <c r="H1" s="5" t="s">
        <v>19</v>
      </c>
      <c r="I1" s="5" t="s">
        <v>22</v>
      </c>
      <c r="J1" s="5" t="s">
        <v>25</v>
      </c>
      <c r="K1" s="13" t="s">
        <v>26</v>
      </c>
      <c r="L1" s="13" t="s">
        <v>27</v>
      </c>
    </row>
    <row r="2" spans="1:12" ht="30" x14ac:dyDescent="0.25">
      <c r="A2" s="2" t="s">
        <v>53</v>
      </c>
      <c r="B2" s="14">
        <v>853</v>
      </c>
      <c r="C2" s="15">
        <v>66</v>
      </c>
      <c r="D2" s="15">
        <v>0</v>
      </c>
      <c r="E2" s="14">
        <v>851</v>
      </c>
      <c r="F2" s="15">
        <v>65</v>
      </c>
      <c r="G2" s="15">
        <v>0</v>
      </c>
      <c r="H2" s="14">
        <v>846</v>
      </c>
      <c r="I2" s="15">
        <v>54</v>
      </c>
      <c r="J2" s="14">
        <v>0</v>
      </c>
      <c r="K2" s="16" t="s">
        <v>32</v>
      </c>
      <c r="L2" s="17" t="s">
        <v>32</v>
      </c>
    </row>
    <row r="3" spans="1:12" ht="30" x14ac:dyDescent="0.25">
      <c r="A3" s="2" t="s">
        <v>1</v>
      </c>
      <c r="B3" s="14" t="s">
        <v>44</v>
      </c>
      <c r="C3" s="15" t="s">
        <v>44</v>
      </c>
      <c r="D3" s="15" t="s">
        <v>44</v>
      </c>
      <c r="E3" s="14" t="s">
        <v>44</v>
      </c>
      <c r="F3" s="15" t="s">
        <v>44</v>
      </c>
      <c r="G3" s="15" t="s">
        <v>44</v>
      </c>
      <c r="H3" s="14" t="s">
        <v>44</v>
      </c>
      <c r="I3" s="15" t="s">
        <v>44</v>
      </c>
      <c r="J3" s="15" t="s">
        <v>44</v>
      </c>
      <c r="K3" s="16" t="s">
        <v>44</v>
      </c>
      <c r="L3" s="16" t="s">
        <v>44</v>
      </c>
    </row>
    <row r="4" spans="1:12" x14ac:dyDescent="0.25">
      <c r="A4" s="22" t="s">
        <v>2</v>
      </c>
      <c r="B4" s="6">
        <v>25000</v>
      </c>
      <c r="C4" s="11">
        <v>2528</v>
      </c>
      <c r="D4" s="11">
        <v>0</v>
      </c>
      <c r="E4" s="6">
        <v>24316</v>
      </c>
      <c r="F4" s="11">
        <v>2397</v>
      </c>
      <c r="G4" s="11">
        <v>0</v>
      </c>
      <c r="H4" s="6">
        <v>23547</v>
      </c>
      <c r="I4" s="11">
        <v>2427</v>
      </c>
      <c r="J4" s="6">
        <v>0</v>
      </c>
      <c r="K4" s="18" t="s">
        <v>49</v>
      </c>
      <c r="L4" s="18" t="s">
        <v>50</v>
      </c>
    </row>
    <row r="5" spans="1:12" x14ac:dyDescent="0.25">
      <c r="A5" s="22" t="s">
        <v>3</v>
      </c>
      <c r="B5" s="6">
        <v>110794</v>
      </c>
      <c r="C5" s="11">
        <v>8555</v>
      </c>
      <c r="D5" s="11">
        <v>410</v>
      </c>
      <c r="E5" s="6">
        <v>107736</v>
      </c>
      <c r="F5" s="11">
        <v>11838</v>
      </c>
      <c r="G5" s="11">
        <v>283</v>
      </c>
      <c r="H5" s="6">
        <v>104291</v>
      </c>
      <c r="I5" s="11">
        <v>7404</v>
      </c>
      <c r="J5" s="6">
        <v>274</v>
      </c>
      <c r="K5" s="18" t="s">
        <v>51</v>
      </c>
      <c r="L5" s="18" t="s">
        <v>52</v>
      </c>
    </row>
    <row r="6" spans="1:12" x14ac:dyDescent="0.25">
      <c r="A6" s="2" t="s">
        <v>4</v>
      </c>
      <c r="B6" s="6">
        <v>2901</v>
      </c>
      <c r="C6" s="11">
        <v>156</v>
      </c>
      <c r="D6" s="11" t="s">
        <v>31</v>
      </c>
      <c r="E6" s="6">
        <v>2816</v>
      </c>
      <c r="F6" s="11">
        <v>158</v>
      </c>
      <c r="G6" s="11" t="s">
        <v>31</v>
      </c>
      <c r="H6" s="6">
        <v>2750</v>
      </c>
      <c r="I6" s="11">
        <v>115</v>
      </c>
      <c r="J6" s="6" t="s">
        <v>31</v>
      </c>
      <c r="K6" s="18" t="s">
        <v>42</v>
      </c>
      <c r="L6" s="18" t="s">
        <v>43</v>
      </c>
    </row>
    <row r="7" spans="1:12" x14ac:dyDescent="0.25">
      <c r="A7" s="2" t="s">
        <v>5</v>
      </c>
      <c r="B7" s="6">
        <v>1074</v>
      </c>
      <c r="C7" s="11">
        <v>42</v>
      </c>
      <c r="D7" s="11">
        <v>0</v>
      </c>
      <c r="E7" s="6">
        <v>1023</v>
      </c>
      <c r="F7" s="11">
        <v>23</v>
      </c>
      <c r="G7" s="11">
        <v>0</v>
      </c>
      <c r="H7" s="6">
        <v>1001</v>
      </c>
      <c r="I7" s="11">
        <v>38</v>
      </c>
      <c r="J7" s="6">
        <v>0</v>
      </c>
      <c r="K7" s="18" t="s">
        <v>33</v>
      </c>
      <c r="L7" s="18" t="s">
        <v>33</v>
      </c>
    </row>
    <row r="8" spans="1:12" x14ac:dyDescent="0.25">
      <c r="A8" s="2" t="s">
        <v>6</v>
      </c>
      <c r="B8" s="6">
        <v>5577</v>
      </c>
      <c r="C8" s="11">
        <v>368</v>
      </c>
      <c r="D8" s="11">
        <v>0</v>
      </c>
      <c r="E8" s="6">
        <v>5442</v>
      </c>
      <c r="F8" s="11">
        <v>317</v>
      </c>
      <c r="G8" s="11">
        <v>0</v>
      </c>
      <c r="H8" s="6">
        <v>5271</v>
      </c>
      <c r="I8" s="11">
        <v>632</v>
      </c>
      <c r="J8" s="10">
        <v>0</v>
      </c>
      <c r="K8" s="18" t="s">
        <v>34</v>
      </c>
      <c r="L8" s="18" t="s">
        <v>35</v>
      </c>
    </row>
    <row r="9" spans="1:12" x14ac:dyDescent="0.25">
      <c r="A9" s="22" t="s">
        <v>7</v>
      </c>
      <c r="B9" s="6">
        <v>3556</v>
      </c>
      <c r="C9" s="11">
        <v>98</v>
      </c>
      <c r="D9" s="11">
        <v>0</v>
      </c>
      <c r="E9" s="6">
        <v>3471</v>
      </c>
      <c r="F9" s="11">
        <v>113</v>
      </c>
      <c r="G9" s="11">
        <v>0</v>
      </c>
      <c r="H9" s="6">
        <v>3471</v>
      </c>
      <c r="I9" s="11">
        <v>137</v>
      </c>
      <c r="J9" s="6">
        <v>1</v>
      </c>
      <c r="K9" s="18" t="s">
        <v>47</v>
      </c>
      <c r="L9" s="18" t="s">
        <v>48</v>
      </c>
    </row>
    <row r="10" spans="1:12" x14ac:dyDescent="0.25">
      <c r="A10" s="2" t="s">
        <v>8</v>
      </c>
      <c r="B10" s="6">
        <v>12483</v>
      </c>
      <c r="C10" s="11">
        <v>1818</v>
      </c>
      <c r="D10" s="11">
        <v>9</v>
      </c>
      <c r="E10" s="6">
        <v>12198</v>
      </c>
      <c r="F10" s="11">
        <v>1457</v>
      </c>
      <c r="G10" s="11">
        <v>14</v>
      </c>
      <c r="H10" s="6">
        <v>12025</v>
      </c>
      <c r="I10" s="11">
        <v>1401</v>
      </c>
      <c r="J10" s="6">
        <v>10</v>
      </c>
      <c r="K10" s="18" t="s">
        <v>37</v>
      </c>
      <c r="L10" s="18" t="s">
        <v>38</v>
      </c>
    </row>
    <row r="11" spans="1:12" x14ac:dyDescent="0.25">
      <c r="A11" s="2" t="s">
        <v>9</v>
      </c>
      <c r="B11" s="6">
        <f>235+1417</f>
        <v>1652</v>
      </c>
      <c r="C11" s="11">
        <f>166+164</f>
        <v>330</v>
      </c>
      <c r="D11" s="11">
        <v>1</v>
      </c>
      <c r="E11" s="6">
        <f>132+1261</f>
        <v>1393</v>
      </c>
      <c r="F11" s="11">
        <f>152+133</f>
        <v>285</v>
      </c>
      <c r="G11" s="11">
        <v>0</v>
      </c>
      <c r="H11" s="6">
        <f>90+1168</f>
        <v>1258</v>
      </c>
      <c r="I11" s="11">
        <f>121+196</f>
        <v>317</v>
      </c>
      <c r="J11" s="6">
        <v>1</v>
      </c>
      <c r="K11" s="18" t="s">
        <v>28</v>
      </c>
      <c r="L11" s="18" t="s">
        <v>28</v>
      </c>
    </row>
    <row r="12" spans="1:12" x14ac:dyDescent="0.25">
      <c r="A12" s="3" t="s">
        <v>10</v>
      </c>
      <c r="B12" s="6"/>
      <c r="C12" s="11"/>
      <c r="D12" s="11"/>
      <c r="E12" s="6"/>
      <c r="F12" s="11"/>
      <c r="G12" s="11"/>
      <c r="H12" s="6"/>
      <c r="I12" s="11"/>
      <c r="J12" s="6"/>
      <c r="K12" s="18"/>
      <c r="L12" s="18"/>
    </row>
    <row r="13" spans="1:12" x14ac:dyDescent="0.25">
      <c r="A13" s="2" t="s">
        <v>11</v>
      </c>
      <c r="B13" s="6">
        <v>3339</v>
      </c>
      <c r="C13" s="11">
        <v>734</v>
      </c>
      <c r="D13" s="11">
        <v>2</v>
      </c>
      <c r="E13" s="6">
        <v>3012</v>
      </c>
      <c r="F13" s="11">
        <v>586</v>
      </c>
      <c r="G13" s="11">
        <v>0</v>
      </c>
      <c r="H13" s="6">
        <v>2703</v>
      </c>
      <c r="I13" s="11">
        <v>463</v>
      </c>
      <c r="J13" s="11">
        <v>0</v>
      </c>
      <c r="K13" s="18" t="s">
        <v>28</v>
      </c>
      <c r="L13" s="18" t="s">
        <v>29</v>
      </c>
    </row>
    <row r="14" spans="1:12" x14ac:dyDescent="0.25">
      <c r="A14" s="2" t="s">
        <v>12</v>
      </c>
      <c r="B14" s="6">
        <v>1459</v>
      </c>
      <c r="C14" s="11">
        <v>106</v>
      </c>
      <c r="D14" s="11">
        <v>0</v>
      </c>
      <c r="E14" s="6">
        <v>1378</v>
      </c>
      <c r="F14" s="11">
        <v>79</v>
      </c>
      <c r="G14" s="11">
        <v>0</v>
      </c>
      <c r="H14" s="6">
        <v>1299</v>
      </c>
      <c r="I14" s="11">
        <v>88</v>
      </c>
      <c r="J14" s="6">
        <v>0</v>
      </c>
      <c r="K14" s="18" t="s">
        <v>30</v>
      </c>
      <c r="L14" s="18" t="s">
        <v>30</v>
      </c>
    </row>
    <row r="15" spans="1:12" x14ac:dyDescent="0.25">
      <c r="A15" s="22" t="s">
        <v>13</v>
      </c>
      <c r="B15" s="6">
        <v>16667</v>
      </c>
      <c r="C15" s="11">
        <v>706</v>
      </c>
      <c r="D15" s="11">
        <v>0</v>
      </c>
      <c r="E15" s="6">
        <v>16417</v>
      </c>
      <c r="F15" s="11">
        <v>705</v>
      </c>
      <c r="G15" s="11">
        <v>0</v>
      </c>
      <c r="H15" s="6">
        <v>16117</v>
      </c>
      <c r="I15" s="11">
        <v>781</v>
      </c>
      <c r="J15" s="6">
        <v>0</v>
      </c>
      <c r="K15" s="18" t="s">
        <v>45</v>
      </c>
      <c r="L15" s="18" t="s">
        <v>46</v>
      </c>
    </row>
    <row r="16" spans="1:12" x14ac:dyDescent="0.25">
      <c r="A16" s="2" t="s">
        <v>14</v>
      </c>
      <c r="B16" s="6">
        <v>23843</v>
      </c>
      <c r="C16" s="11">
        <v>2944</v>
      </c>
      <c r="D16" s="11">
        <v>0</v>
      </c>
      <c r="E16" s="6">
        <v>22725</v>
      </c>
      <c r="F16" s="11">
        <v>2088</v>
      </c>
      <c r="G16" s="11">
        <v>1</v>
      </c>
      <c r="H16" s="6">
        <v>21946</v>
      </c>
      <c r="I16" s="11">
        <v>1890</v>
      </c>
      <c r="J16" s="10">
        <v>1</v>
      </c>
      <c r="K16" s="18" t="s">
        <v>40</v>
      </c>
      <c r="L16" s="18" t="s">
        <v>41</v>
      </c>
    </row>
    <row r="17" spans="1:12" x14ac:dyDescent="0.25">
      <c r="A17" s="2" t="s">
        <v>15</v>
      </c>
      <c r="B17" s="6">
        <v>216</v>
      </c>
      <c r="C17" s="11">
        <v>14</v>
      </c>
      <c r="D17" s="11">
        <v>0</v>
      </c>
      <c r="E17" s="6">
        <v>207</v>
      </c>
      <c r="F17" s="11">
        <v>6</v>
      </c>
      <c r="G17" s="11">
        <v>0</v>
      </c>
      <c r="H17" s="6">
        <v>203</v>
      </c>
      <c r="I17" s="11">
        <v>14</v>
      </c>
      <c r="J17" s="6">
        <v>0</v>
      </c>
      <c r="K17" s="18" t="s">
        <v>36</v>
      </c>
      <c r="L17" s="18" t="s">
        <v>31</v>
      </c>
    </row>
    <row r="18" spans="1:12" x14ac:dyDescent="0.25">
      <c r="A18" s="4" t="s">
        <v>16</v>
      </c>
      <c r="B18" s="7">
        <v>3125</v>
      </c>
      <c r="C18" s="7">
        <v>134</v>
      </c>
      <c r="D18" s="7">
        <v>0</v>
      </c>
      <c r="E18" s="7">
        <v>3114</v>
      </c>
      <c r="F18" s="19">
        <v>153</v>
      </c>
      <c r="G18" s="19">
        <v>0</v>
      </c>
      <c r="H18" s="7">
        <v>2998</v>
      </c>
      <c r="I18" s="19">
        <v>157</v>
      </c>
      <c r="J18" s="12">
        <v>0</v>
      </c>
      <c r="K18" s="20" t="s">
        <v>39</v>
      </c>
      <c r="L18" s="20" t="s">
        <v>39</v>
      </c>
    </row>
  </sheetData>
  <pageMargins left="0.7" right="0.7" top="0.75" bottom="0.75" header="0.3" footer="0.3"/>
  <pageSetup paperSize="5" scale="83" fitToHeight="0" orientation="landscape" r:id="rId1"/>
  <headerFooter scaleWithDoc="0">
    <oddHeader>&amp;L&amp;"-,Bold"&amp;14Sunset Commission Additional Information: Health Board Licensing Activity&amp;R&amp;"-,Bold"&amp;14&amp;P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E1" zoomScaleNormal="100" workbookViewId="0">
      <selection activeCell="P10" sqref="P10"/>
    </sheetView>
  </sheetViews>
  <sheetFormatPr defaultRowHeight="15" x14ac:dyDescent="0.25"/>
  <cols>
    <col min="1" max="1" width="43.140625" customWidth="1"/>
    <col min="2" max="2" width="13.7109375" style="8" customWidth="1"/>
    <col min="3" max="3" width="14" style="8" customWidth="1"/>
    <col min="4" max="16" width="13.85546875" style="8" customWidth="1"/>
  </cols>
  <sheetData>
    <row r="1" spans="1:16" s="8" customFormat="1" ht="60" x14ac:dyDescent="0.25">
      <c r="A1" s="23" t="s">
        <v>0</v>
      </c>
      <c r="B1" s="5" t="s">
        <v>54</v>
      </c>
      <c r="C1" s="5" t="s">
        <v>55</v>
      </c>
      <c r="D1" s="5" t="s">
        <v>56</v>
      </c>
      <c r="E1" s="5" t="s">
        <v>57</v>
      </c>
      <c r="F1" s="5" t="s">
        <v>58</v>
      </c>
      <c r="G1" s="5" t="s">
        <v>59</v>
      </c>
      <c r="H1" s="5" t="s">
        <v>60</v>
      </c>
      <c r="I1" s="5" t="s">
        <v>61</v>
      </c>
      <c r="J1" s="5" t="s">
        <v>62</v>
      </c>
      <c r="K1" s="5" t="s">
        <v>63</v>
      </c>
      <c r="L1" s="5" t="s">
        <v>64</v>
      </c>
      <c r="M1" s="5" t="s">
        <v>65</v>
      </c>
      <c r="N1" s="5" t="s">
        <v>66</v>
      </c>
      <c r="O1" s="5" t="s">
        <v>67</v>
      </c>
      <c r="P1" s="5" t="s">
        <v>68</v>
      </c>
    </row>
    <row r="2" spans="1:16" ht="30" x14ac:dyDescent="0.25">
      <c r="A2" s="2" t="s">
        <v>53</v>
      </c>
      <c r="B2" s="9">
        <v>70</v>
      </c>
      <c r="C2" s="9">
        <v>0</v>
      </c>
      <c r="D2" s="9">
        <v>55</v>
      </c>
      <c r="E2" s="9">
        <v>10</v>
      </c>
      <c r="F2" s="9">
        <v>5</v>
      </c>
      <c r="G2" s="9">
        <v>81</v>
      </c>
      <c r="H2" s="9">
        <v>0</v>
      </c>
      <c r="I2" s="9">
        <v>64</v>
      </c>
      <c r="J2" s="9">
        <v>10</v>
      </c>
      <c r="K2" s="9">
        <v>7</v>
      </c>
      <c r="L2" s="9">
        <v>69</v>
      </c>
      <c r="M2" s="9">
        <v>0</v>
      </c>
      <c r="N2" s="9">
        <v>56</v>
      </c>
      <c r="O2" s="9">
        <v>8</v>
      </c>
      <c r="P2" s="9">
        <v>5</v>
      </c>
    </row>
    <row r="3" spans="1:16" ht="30" x14ac:dyDescent="0.25">
      <c r="A3" s="2" t="s">
        <v>1</v>
      </c>
      <c r="B3" s="15">
        <v>17</v>
      </c>
      <c r="C3" s="14">
        <v>2</v>
      </c>
      <c r="D3" s="14">
        <v>7</v>
      </c>
      <c r="E3" s="14">
        <v>1</v>
      </c>
      <c r="F3" s="14" t="s">
        <v>44</v>
      </c>
      <c r="G3" s="14">
        <v>3</v>
      </c>
      <c r="H3" s="14">
        <v>0</v>
      </c>
      <c r="I3" s="14">
        <v>0</v>
      </c>
      <c r="J3" s="14">
        <v>0</v>
      </c>
      <c r="K3" s="14">
        <v>0</v>
      </c>
      <c r="L3" s="14">
        <v>28</v>
      </c>
      <c r="M3" s="14">
        <v>2</v>
      </c>
      <c r="N3" s="14">
        <v>1</v>
      </c>
      <c r="O3" s="14">
        <v>1</v>
      </c>
      <c r="P3" s="14">
        <v>0</v>
      </c>
    </row>
    <row r="4" spans="1:16" x14ac:dyDescent="0.25">
      <c r="A4" s="22" t="s">
        <v>2</v>
      </c>
      <c r="B4" s="6">
        <v>855</v>
      </c>
      <c r="C4" s="6">
        <v>29</v>
      </c>
      <c r="D4" s="6">
        <v>165</v>
      </c>
      <c r="E4" s="6">
        <v>253</v>
      </c>
      <c r="F4" s="6">
        <v>75</v>
      </c>
      <c r="G4" s="6">
        <v>735</v>
      </c>
      <c r="H4" s="6">
        <v>39</v>
      </c>
      <c r="I4" s="6">
        <v>275</v>
      </c>
      <c r="J4" s="6">
        <v>233</v>
      </c>
      <c r="K4" s="6">
        <v>107</v>
      </c>
      <c r="L4" s="6">
        <v>924</v>
      </c>
      <c r="M4" s="6">
        <v>15</v>
      </c>
      <c r="N4" s="6">
        <v>236</v>
      </c>
      <c r="O4" s="6">
        <v>377</v>
      </c>
      <c r="P4" s="6">
        <v>183</v>
      </c>
    </row>
    <row r="5" spans="1:16" x14ac:dyDescent="0.25">
      <c r="A5" s="22" t="s">
        <v>3</v>
      </c>
      <c r="B5" s="6">
        <v>2131</v>
      </c>
      <c r="C5" s="6">
        <v>360</v>
      </c>
      <c r="D5" s="6">
        <v>275</v>
      </c>
      <c r="E5" s="6">
        <v>403</v>
      </c>
      <c r="F5" s="6">
        <v>72</v>
      </c>
      <c r="G5" s="6">
        <v>1629</v>
      </c>
      <c r="H5" s="6">
        <v>309</v>
      </c>
      <c r="I5" s="6">
        <v>149</v>
      </c>
      <c r="J5" s="6">
        <v>239</v>
      </c>
      <c r="K5" s="6">
        <v>94</v>
      </c>
      <c r="L5" s="6">
        <v>1580</v>
      </c>
      <c r="M5" s="6">
        <v>296</v>
      </c>
      <c r="N5" s="6">
        <v>199</v>
      </c>
      <c r="O5" s="6">
        <v>283</v>
      </c>
      <c r="P5" s="6">
        <v>98</v>
      </c>
    </row>
    <row r="6" spans="1:16" x14ac:dyDescent="0.25">
      <c r="A6" s="2" t="s">
        <v>4</v>
      </c>
      <c r="B6" s="11">
        <v>148</v>
      </c>
      <c r="C6" s="6">
        <v>47</v>
      </c>
      <c r="D6" s="6">
        <v>54</v>
      </c>
      <c r="E6" s="6">
        <v>16</v>
      </c>
      <c r="F6" s="6">
        <v>31</v>
      </c>
      <c r="G6" s="6">
        <v>142</v>
      </c>
      <c r="H6" s="6" t="s">
        <v>31</v>
      </c>
      <c r="I6" s="6">
        <v>104</v>
      </c>
      <c r="J6" s="6">
        <v>24</v>
      </c>
      <c r="K6" s="6">
        <v>11</v>
      </c>
      <c r="L6" s="6">
        <v>272</v>
      </c>
      <c r="M6" s="6" t="s">
        <v>31</v>
      </c>
      <c r="N6" s="6">
        <v>107</v>
      </c>
      <c r="O6" s="6">
        <v>40</v>
      </c>
      <c r="P6" s="6">
        <v>28</v>
      </c>
    </row>
    <row r="7" spans="1:16" x14ac:dyDescent="0.25">
      <c r="A7" s="2" t="s">
        <v>5</v>
      </c>
      <c r="B7" s="6">
        <v>6</v>
      </c>
      <c r="C7" s="6">
        <v>0</v>
      </c>
      <c r="D7" s="6">
        <v>2</v>
      </c>
      <c r="E7" s="6">
        <v>3</v>
      </c>
      <c r="F7" s="6">
        <v>1</v>
      </c>
      <c r="G7" s="6">
        <v>4</v>
      </c>
      <c r="H7" s="6">
        <v>0</v>
      </c>
      <c r="I7" s="6">
        <v>3</v>
      </c>
      <c r="J7" s="6">
        <v>1</v>
      </c>
      <c r="K7" s="6">
        <v>0</v>
      </c>
      <c r="L7" s="6">
        <v>6</v>
      </c>
      <c r="M7" s="6">
        <v>2</v>
      </c>
      <c r="N7" s="6">
        <v>2</v>
      </c>
      <c r="O7" s="6">
        <v>3</v>
      </c>
      <c r="P7" s="6">
        <v>1</v>
      </c>
    </row>
    <row r="8" spans="1:16" x14ac:dyDescent="0.25">
      <c r="A8" s="2" t="s">
        <v>6</v>
      </c>
      <c r="B8" s="11">
        <v>50</v>
      </c>
      <c r="C8" s="6">
        <v>7</v>
      </c>
      <c r="D8" s="6">
        <v>12</v>
      </c>
      <c r="E8" s="6">
        <v>17</v>
      </c>
      <c r="F8" s="6">
        <v>5</v>
      </c>
      <c r="G8" s="6">
        <v>54</v>
      </c>
      <c r="H8" s="6">
        <v>6</v>
      </c>
      <c r="I8" s="6">
        <v>14</v>
      </c>
      <c r="J8" s="6">
        <v>15</v>
      </c>
      <c r="K8" s="6">
        <v>4</v>
      </c>
      <c r="L8" s="6">
        <v>50</v>
      </c>
      <c r="M8" s="6">
        <v>4</v>
      </c>
      <c r="N8" s="6">
        <v>8</v>
      </c>
      <c r="O8" s="6">
        <v>3</v>
      </c>
      <c r="P8" s="6">
        <v>6</v>
      </c>
    </row>
    <row r="9" spans="1:16" x14ac:dyDescent="0.25">
      <c r="A9" s="22" t="s">
        <v>7</v>
      </c>
      <c r="B9" s="11">
        <v>135</v>
      </c>
      <c r="C9" s="6">
        <v>28</v>
      </c>
      <c r="D9" s="6">
        <v>22</v>
      </c>
      <c r="E9" s="6">
        <v>19</v>
      </c>
      <c r="F9" s="6">
        <v>66</v>
      </c>
      <c r="G9" s="6">
        <v>137</v>
      </c>
      <c r="H9" s="6">
        <v>9</v>
      </c>
      <c r="I9" s="6">
        <v>37</v>
      </c>
      <c r="J9" s="6">
        <v>40</v>
      </c>
      <c r="K9" s="6">
        <v>51</v>
      </c>
      <c r="L9" s="6">
        <v>119</v>
      </c>
      <c r="M9" s="6">
        <v>14</v>
      </c>
      <c r="N9" s="6">
        <v>23</v>
      </c>
      <c r="O9" s="6">
        <v>19</v>
      </c>
      <c r="P9" s="6">
        <v>63</v>
      </c>
    </row>
    <row r="10" spans="1:16" x14ac:dyDescent="0.25">
      <c r="A10" s="2" t="s">
        <v>8</v>
      </c>
      <c r="B10" s="11">
        <v>137</v>
      </c>
      <c r="C10" s="6" t="s">
        <v>31</v>
      </c>
      <c r="D10" s="6">
        <v>63</v>
      </c>
      <c r="E10" s="6">
        <v>46</v>
      </c>
      <c r="F10" s="6" t="s">
        <v>31</v>
      </c>
      <c r="G10" s="6">
        <v>106</v>
      </c>
      <c r="H10" s="6" t="s">
        <v>31</v>
      </c>
      <c r="I10" s="6">
        <v>62</v>
      </c>
      <c r="J10" s="6">
        <v>17</v>
      </c>
      <c r="K10" s="6" t="s">
        <v>31</v>
      </c>
      <c r="L10" s="6">
        <v>123</v>
      </c>
      <c r="M10" s="6" t="s">
        <v>31</v>
      </c>
      <c r="N10" s="6">
        <v>65</v>
      </c>
      <c r="O10" s="6">
        <v>26</v>
      </c>
      <c r="P10" s="6" t="s">
        <v>31</v>
      </c>
    </row>
    <row r="11" spans="1:16" x14ac:dyDescent="0.25">
      <c r="A11" s="2" t="s">
        <v>9</v>
      </c>
      <c r="B11" s="6">
        <v>24</v>
      </c>
      <c r="C11" s="6">
        <v>2</v>
      </c>
      <c r="D11" s="6">
        <v>1</v>
      </c>
      <c r="E11" s="6">
        <v>4</v>
      </c>
      <c r="F11" s="6">
        <v>11</v>
      </c>
      <c r="G11" s="6">
        <v>33</v>
      </c>
      <c r="H11" s="6">
        <v>0</v>
      </c>
      <c r="I11" s="6">
        <v>2</v>
      </c>
      <c r="J11" s="6">
        <v>1</v>
      </c>
      <c r="K11" s="6">
        <v>4</v>
      </c>
      <c r="L11" s="6">
        <v>16</v>
      </c>
      <c r="M11" s="6">
        <v>1</v>
      </c>
      <c r="N11" s="6">
        <v>1</v>
      </c>
      <c r="O11" s="6">
        <v>4</v>
      </c>
      <c r="P11" s="6">
        <v>7</v>
      </c>
    </row>
    <row r="12" spans="1:16" x14ac:dyDescent="0.25">
      <c r="A12" s="3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2" t="s">
        <v>11</v>
      </c>
      <c r="B13" s="11">
        <v>88</v>
      </c>
      <c r="C13" s="6">
        <v>14</v>
      </c>
      <c r="D13" s="6">
        <v>9</v>
      </c>
      <c r="E13" s="6">
        <v>10</v>
      </c>
      <c r="F13" s="6">
        <v>6</v>
      </c>
      <c r="G13" s="6">
        <v>99</v>
      </c>
      <c r="H13" s="6">
        <v>18</v>
      </c>
      <c r="I13" s="6">
        <v>9</v>
      </c>
      <c r="J13" s="6">
        <v>8</v>
      </c>
      <c r="K13" s="6">
        <v>7</v>
      </c>
      <c r="L13" s="6">
        <v>68</v>
      </c>
      <c r="M13" s="6">
        <v>3</v>
      </c>
      <c r="N13" s="6">
        <v>9</v>
      </c>
      <c r="O13" s="6">
        <v>21</v>
      </c>
      <c r="P13" s="6">
        <v>13</v>
      </c>
    </row>
    <row r="14" spans="1:16" x14ac:dyDescent="0.25">
      <c r="A14" s="2" t="s">
        <v>12</v>
      </c>
      <c r="B14" s="6">
        <v>6</v>
      </c>
      <c r="C14" s="6">
        <v>0</v>
      </c>
      <c r="D14" s="6">
        <v>2</v>
      </c>
      <c r="E14" s="6">
        <v>3</v>
      </c>
      <c r="F14" s="6">
        <v>1</v>
      </c>
      <c r="G14" s="6">
        <v>4</v>
      </c>
      <c r="H14" s="6">
        <v>0</v>
      </c>
      <c r="I14" s="6">
        <v>3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</row>
    <row r="15" spans="1:16" x14ac:dyDescent="0.25">
      <c r="A15" s="22" t="s">
        <v>13</v>
      </c>
      <c r="B15" s="6">
        <v>245</v>
      </c>
      <c r="C15" s="6">
        <v>1</v>
      </c>
      <c r="D15" s="6">
        <v>10</v>
      </c>
      <c r="E15" s="6">
        <v>33</v>
      </c>
      <c r="F15" s="6">
        <v>150</v>
      </c>
      <c r="G15" s="6">
        <v>241</v>
      </c>
      <c r="H15" s="6">
        <v>0</v>
      </c>
      <c r="I15" s="6">
        <v>8</v>
      </c>
      <c r="J15" s="6">
        <v>38</v>
      </c>
      <c r="K15" s="6">
        <v>194</v>
      </c>
      <c r="L15" s="6">
        <v>251</v>
      </c>
      <c r="M15" s="6">
        <v>1</v>
      </c>
      <c r="N15" s="6">
        <v>6</v>
      </c>
      <c r="O15" s="6">
        <v>47</v>
      </c>
      <c r="P15" s="6">
        <v>99</v>
      </c>
    </row>
    <row r="16" spans="1:16" x14ac:dyDescent="0.25">
      <c r="A16" s="2" t="s">
        <v>14</v>
      </c>
      <c r="B16" s="11">
        <v>125</v>
      </c>
      <c r="C16" s="6">
        <v>6</v>
      </c>
      <c r="D16" s="6">
        <v>25</v>
      </c>
      <c r="E16" s="6">
        <v>37</v>
      </c>
      <c r="F16" s="6">
        <v>24</v>
      </c>
      <c r="G16" s="6">
        <v>86</v>
      </c>
      <c r="H16" s="6">
        <v>5</v>
      </c>
      <c r="I16" s="6">
        <v>13</v>
      </c>
      <c r="J16" s="6">
        <v>30</v>
      </c>
      <c r="K16" s="6">
        <v>26</v>
      </c>
      <c r="L16" s="6">
        <v>104</v>
      </c>
      <c r="M16" s="6">
        <v>2</v>
      </c>
      <c r="N16" s="6">
        <v>22</v>
      </c>
      <c r="O16" s="6">
        <v>31</v>
      </c>
      <c r="P16" s="6">
        <v>24</v>
      </c>
    </row>
    <row r="17" spans="1:16" x14ac:dyDescent="0.25">
      <c r="A17" s="2" t="s">
        <v>15</v>
      </c>
      <c r="B17" s="6">
        <v>17</v>
      </c>
      <c r="C17" s="6">
        <v>0</v>
      </c>
      <c r="D17" s="6">
        <v>1</v>
      </c>
      <c r="E17" s="6">
        <v>7</v>
      </c>
      <c r="F17" s="6">
        <v>5</v>
      </c>
      <c r="G17" s="6">
        <v>10</v>
      </c>
      <c r="H17" s="6">
        <v>0</v>
      </c>
      <c r="I17" s="6">
        <v>3</v>
      </c>
      <c r="J17" s="6">
        <v>4</v>
      </c>
      <c r="K17" s="6">
        <v>3</v>
      </c>
      <c r="L17" s="6">
        <v>11</v>
      </c>
      <c r="M17" s="6">
        <v>1</v>
      </c>
      <c r="N17" s="6">
        <v>3</v>
      </c>
      <c r="O17" s="6">
        <v>3</v>
      </c>
      <c r="P17" s="6">
        <v>4</v>
      </c>
    </row>
    <row r="18" spans="1:16" x14ac:dyDescent="0.25">
      <c r="A18" s="4" t="s">
        <v>16</v>
      </c>
      <c r="B18" s="19">
        <v>78</v>
      </c>
      <c r="C18" s="7">
        <v>13</v>
      </c>
      <c r="D18" s="7">
        <v>35</v>
      </c>
      <c r="E18" s="7">
        <v>13</v>
      </c>
      <c r="F18" s="7">
        <v>12</v>
      </c>
      <c r="G18" s="7">
        <v>68</v>
      </c>
      <c r="H18" s="7">
        <v>10</v>
      </c>
      <c r="I18" s="7">
        <v>27</v>
      </c>
      <c r="J18" s="7">
        <v>13</v>
      </c>
      <c r="K18" s="7">
        <v>8</v>
      </c>
      <c r="L18" s="7">
        <v>65</v>
      </c>
      <c r="M18" s="7">
        <v>6</v>
      </c>
      <c r="N18" s="7">
        <v>30</v>
      </c>
      <c r="O18" s="7">
        <v>16</v>
      </c>
      <c r="P18" s="7">
        <v>7</v>
      </c>
    </row>
  </sheetData>
  <pageMargins left="0.7" right="0.7" top="0.75" bottom="0.75" header="0.3" footer="0.3"/>
  <pageSetup paperSize="5" scale="64" fitToHeight="0" orientation="landscape" r:id="rId1"/>
  <headerFooter scaleWithDoc="0">
    <oddHeader>&amp;L&amp;"-,Bold"&amp;14Sunset Commission Additional Information: Health Board Complaint Activity&amp;R&amp;"-,Bold"&amp;14&amp;P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Licensing Activity</vt:lpstr>
      <vt:lpstr>Complaint Activity</vt:lpstr>
      <vt:lpstr>Sheet3</vt:lpstr>
      <vt:lpstr>'Complaint Activity'!Print_Area</vt:lpstr>
      <vt:lpstr>'Licensing Activity'!Print_Area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Duchschere</dc:creator>
  <cp:lastModifiedBy>Jacqueline Duchschere</cp:lastModifiedBy>
  <cp:lastPrinted>2012-01-27T15:40:06Z</cp:lastPrinted>
  <dcterms:created xsi:type="dcterms:W3CDTF">2012-01-20T15:55:22Z</dcterms:created>
  <dcterms:modified xsi:type="dcterms:W3CDTF">2012-03-27T13:59:46Z</dcterms:modified>
</cp:coreProperties>
</file>